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1b29ed5d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ion tests" sheetId="1" r:id="Ra7698de9e7684d54"/>
    <x:sheet xmlns:r="http://schemas.openxmlformats.org/officeDocument/2006/relationships" name="Workflow checks" sheetId="2" r:id="Rb3b528f1748f469e"/>
    <x:sheet xmlns:r="http://schemas.openxmlformats.org/officeDocument/2006/relationships" name="Read me" sheetId="3" r:id="Rf3cc0eecd9c648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"/>
    <x:numFmt numFmtId="202" formatCode="#,##0.00;[Red](#,##0.00);0.00"/>
    <x:numFmt numFmtId="203" formatCode="0.00"/>
  </x:numFmts>
  <x:fonts count="7">
    <x:font>
      <x:sz val="11"/>
      <x:name val="Carlito"/>
    </x:font>
    <x:font>
      <x:sz val="11"/>
      <x:name val="Calibri"/>
    </x:font>
    <x:font>
      <x:b/>
      <x:sz val="20"/>
      <x:color rgb="FFFFFFFF"/>
      <x:name val="Calibri"/>
    </x:font>
    <x:font>
      <x:sz val="11"/>
      <x:color rgb="FF165BB2"/>
      <x:name val="Calibri"/>
    </x:font>
    <x:font>
      <x:b/>
      <x:sz val="11"/>
      <x:color rgb="FFFFFFFF"/>
      <x:name val="Calibri"/>
    </x:font>
    <x:font>
      <x:b/>
      <x:sz val="11"/>
      <x:color rgb="FF172033"/>
      <x:name val="Calibri"/>
    </x:font>
    <x:font>
      <x:b/>
      <x:sz val="1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7F4ED"/>
      </x:patternFill>
    </x:fill>
    <x:fill>
      <x:patternFill patternType="solid">
        <x:fgColor rgb="FFEAF2FE"/>
      </x:patternFill>
    </x:fill>
    <x:fill>
      <x:patternFill patternType="solid">
        <x:fgColor rgb="FFC9A263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4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35830"/>
      </x:font>
      <x:fill>
        <x:patternFill patternType="solid">
          <x:bgColor rgb="FFDCEFE4"/>
        </x:patternFill>
      </x:fill>
    </x:dxf>
    <x:dxf>
      <x:font>
        <x:color rgb="FF794600"/>
      </x:font>
      <x:fill>
        <x:patternFill patternType="solid">
          <x:bgColor rgb="FFFFF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8339ec40a402b" /><Relationship Type="http://schemas.openxmlformats.org/officeDocument/2006/relationships/theme" Target="/xl/theme/theme1.xml" Id="R572f71859f784b0b" /><Relationship Type="http://schemas.openxmlformats.org/officeDocument/2006/relationships/sharedStrings" Target="/xl/sharedStrings.xml" Id="R330cdd3ce63843fa" /><Relationship Type="http://schemas.openxmlformats.org/officeDocument/2006/relationships/worksheet" Target="/xl/worksheets/sheet1.xml" Id="Ra7698de9e7684d54" /><Relationship Type="http://schemas.openxmlformats.org/officeDocument/2006/relationships/worksheet" Target="/xl/worksheets/sheet2.xml" Id="Rb3b528f1748f469e" /><Relationship Type="http://schemas.openxmlformats.org/officeDocument/2006/relationships/worksheet" Target="/xl/worksheets/sheet3.xml" Id="Rf3cc0eecd9c648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4" hidden="0" customWidth="1"/>
    <x:col min="3" max="3" width="12" hidden="0" customWidth="1"/>
    <x:col min="4" max="4" width="7" hidden="0" customWidth="1"/>
    <x:col min="5" max="5" width="12" hidden="0" customWidth="1"/>
    <x:col min="6" max="6" width="14" hidden="0" customWidth="1"/>
    <x:col min="7" max="7" width="1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5" customHeight="1">
      <x:c r="A1" s="7" t="str">
        <x:v>UVs Digital Hub | UAE VAT billing tests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  <x:c r="O1" s="7"/>
    </x:row>
    <x:row r="2" ht="25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3" ht="38" customHeight="1">
      <x:c r="A3" s="11" t="str">
        <x:v>Illustrative 5% standard-rated tests only. Blue cells are inputs. Finance must approve tax classification and correction procedures.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</x:row>
    <x:row r="4" ht="27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4" t="str">
        <x:v>VAT rate</x:v>
      </x:c>
      <x:c r="B5" s="17" t="n">
        <x:v>0.05</x:v>
      </x:c>
      <x:c r="C5" s="4"/>
      <x:c r="D5" s="20" t="str">
        <x:v>Amounts in AED. Gross discounts assume supplier-funded discounts that qualify to reduce the value of supply.</x:v>
      </x:c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</x:row>
    <x:row r="6" ht="27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48" customHeight="1">
      <x:c r="A7" s="23" t="str">
        <x:v>Test</x:v>
      </x:c>
      <x:c r="B7" s="23" t="str">
        <x:v>Price mode</x:v>
      </x:c>
      <x:c r="C7" s="23" t="str">
        <x:v>Unit price</x:v>
      </x:c>
      <x:c r="D7" s="23" t="str">
        <x:v>Qty</x:v>
      </x:c>
      <x:c r="E7" s="23" t="str">
        <x:v>Discount %</x:v>
      </x:c>
      <x:c r="F7" s="23" t="str">
        <x:v>Fixed discount</x:v>
      </x:c>
      <x:c r="G7" s="23" t="str">
        <x:v>Entered basis after discount</x:v>
      </x:c>
      <x:c r="H7" s="23" t="str">
        <x:v>Expected net</x:v>
      </x:c>
      <x:c r="I7" s="23" t="str">
        <x:v>Expected VAT</x:v>
      </x:c>
      <x:c r="J7" s="23" t="str">
        <x:v>Expected total</x:v>
      </x:c>
      <x:c r="K7" s="23" t="str">
        <x:v>Actual net</x:v>
      </x:c>
      <x:c r="L7" s="23" t="str">
        <x:v>Actual VAT</x:v>
      </x:c>
      <x:c r="M7" s="23" t="str">
        <x:v>Actual total</x:v>
      </x:c>
      <x:c r="N7" s="23" t="str">
        <x:v>Total variance</x:v>
      </x:c>
      <x:c r="O7" s="23" t="str">
        <x:v>Result</x:v>
      </x:c>
    </x:row>
    <x:row r="8" ht="42" customHeight="1">
      <x:c r="A8" s="20" t="str">
        <x:v>01 Inclusive</x:v>
      </x:c>
      <x:c r="B8" s="27" t="str">
        <x:v>Inclusive</x:v>
      </x:c>
      <x:c r="C8" s="30" t="n">
        <x:v>1500</x:v>
      </x:c>
      <x:c r="D8" s="27" t="n">
        <x:v>1</x:v>
      </x:c>
      <x:c r="E8" s="17" t="n">
        <x:v>0</x:v>
      </x:c>
      <x:c r="F8" s="32" t="n">
        <x:v>0</x:v>
      </x:c>
      <x:c r="G8" s="33" t="n">
        <x:f>ROUND(C8*D8*(1-E8)-F8,2)</x:f>
        <x:v>1500</x:v>
      </x:c>
      <x:c r="H8" s="33" t="n">
        <x:f>IF(B8="Inclusive",G8-I8,G8)</x:f>
        <x:v>1428.57</x:v>
      </x:c>
      <x:c r="I8" s="33" t="n">
        <x:f>IF(B8="Inclusive",ROUND(G8*$B$5/(1+$B$5),2),ROUND(G8*$B$5,2))</x:f>
        <x:v>71.43</x:v>
      </x:c>
      <x:c r="J8" s="33" t="n">
        <x:f>H8+I8</x:f>
        <x:v>1500</x:v>
      </x:c>
      <x:c r="K8" s="32"/>
      <x:c r="L8" s="32"/>
      <x:c r="M8" s="32"/>
      <x:c r="N8" s="33" t="str">
        <x:f>IF(M8="","",ROUND(M8-J8,2))</x:f>
      </x:c>
      <x:c r="O8" s="4" t="str">
        <x:f>IF(COUNT(K8:M8)&lt;3,"Not tested",IF(AND(ROUND(K8-H8,2)=0,ROUND(L8-I8,2)=0,ROUND(M8-J8,2)=0),"Pass","Review"))</x:f>
        <x:v>Not tested</x:v>
      </x:c>
    </x:row>
    <x:row r="9" ht="42" customHeight="1">
      <x:c r="A9" s="20" t="str">
        <x:v>02 Exclusive</x:v>
      </x:c>
      <x:c r="B9" s="27" t="str">
        <x:v>Exclusive</x:v>
      </x:c>
      <x:c r="C9" s="30" t="n">
        <x:v>1500</x:v>
      </x:c>
      <x:c r="D9" s="27" t="n">
        <x:v>1</x:v>
      </x:c>
      <x:c r="E9" s="17" t="n">
        <x:v>0</x:v>
      </x:c>
      <x:c r="F9" s="32" t="n">
        <x:v>0</x:v>
      </x:c>
      <x:c r="G9" s="33" t="n">
        <x:f>ROUND(C9*D9*(1-E9)-F9,2)</x:f>
        <x:v>1500</x:v>
      </x:c>
      <x:c r="H9" s="33" t="n">
        <x:f>IF(B9="Inclusive",G9-I9,G9)</x:f>
        <x:v>1500</x:v>
      </x:c>
      <x:c r="I9" s="33" t="n">
        <x:f>IF(B9="Inclusive",ROUND(G9*$B$5/(1+$B$5),2),ROUND(G9*$B$5,2))</x:f>
        <x:v>75</x:v>
      </x:c>
      <x:c r="J9" s="33" t="n">
        <x:f>H9+I9</x:f>
        <x:v>1575</x:v>
      </x:c>
      <x:c r="K9" s="32"/>
      <x:c r="L9" s="32"/>
      <x:c r="M9" s="32"/>
      <x:c r="N9" s="33" t="str">
        <x:f>IF(M9="","",ROUND(M9-J9,2))</x:f>
      </x:c>
      <x:c r="O9" s="4" t="str">
        <x:f>IF(COUNT(K9:M9)&lt;3,"Not tested",IF(AND(ROUND(K9-H9,2)=0,ROUND(L9-I9,2)=0,ROUND(M9-J9,2)=0),"Pass","Review"))</x:f>
        <x:v>Not tested</x:v>
      </x:c>
    </x:row>
    <x:row r="10" ht="42" customHeight="1">
      <x:c r="A10" s="20" t="str">
        <x:v>03 10% gross discount</x:v>
      </x:c>
      <x:c r="B10" s="27" t="str">
        <x:v>Inclusive</x:v>
      </x:c>
      <x:c r="C10" s="30" t="n">
        <x:v>1500</x:v>
      </x:c>
      <x:c r="D10" s="27" t="n">
        <x:v>1</x:v>
      </x:c>
      <x:c r="E10" s="17" t="n">
        <x:v>0.1</x:v>
      </x:c>
      <x:c r="F10" s="32" t="n">
        <x:v>0</x:v>
      </x:c>
      <x:c r="G10" s="33" t="n">
        <x:f>ROUND(C10*D10*(1-E10)-F10,2)</x:f>
        <x:v>1350</x:v>
      </x:c>
      <x:c r="H10" s="33" t="n">
        <x:f>IF(B10="Inclusive",G10-I10,G10)</x:f>
        <x:v>1285.71</x:v>
      </x:c>
      <x:c r="I10" s="33" t="n">
        <x:f>IF(B10="Inclusive",ROUND(G10*$B$5/(1+$B$5),2),ROUND(G10*$B$5,2))</x:f>
        <x:v>64.29</x:v>
      </x:c>
      <x:c r="J10" s="33" t="n">
        <x:f>H10+I10</x:f>
        <x:v>1350</x:v>
      </x:c>
      <x:c r="K10" s="32"/>
      <x:c r="L10" s="32"/>
      <x:c r="M10" s="32"/>
      <x:c r="N10" s="33" t="str">
        <x:f>IF(M10="","",ROUND(M10-J10,2))</x:f>
      </x:c>
      <x:c r="O10" s="4" t="str">
        <x:f>IF(COUNT(K10:M10)&lt;3,"Not tested",IF(AND(ROUND(K10-H10,2)=0,ROUND(L10-I10,2)=0,ROUND(M10-J10,2)=0),"Pass","Review"))</x:f>
        <x:v>Not tested</x:v>
      </x:c>
    </x:row>
    <x:row r="11" ht="42" customHeight="1">
      <x:c r="A11" s="20" t="str">
        <x:v>04 AED 100 gross discount</x:v>
      </x:c>
      <x:c r="B11" s="27" t="str">
        <x:v>Inclusive</x:v>
      </x:c>
      <x:c r="C11" s="30" t="n">
        <x:v>1500</x:v>
      </x:c>
      <x:c r="D11" s="27" t="n">
        <x:v>1</x:v>
      </x:c>
      <x:c r="E11" s="17" t="n">
        <x:v>0</x:v>
      </x:c>
      <x:c r="F11" s="32" t="n">
        <x:v>100</x:v>
      </x:c>
      <x:c r="G11" s="33" t="n">
        <x:f>ROUND(C11*D11*(1-E11)-F11,2)</x:f>
        <x:v>1400</x:v>
      </x:c>
      <x:c r="H11" s="33" t="n">
        <x:f>IF(B11="Inclusive",G11-I11,G11)</x:f>
        <x:v>1333.33</x:v>
      </x:c>
      <x:c r="I11" s="33" t="n">
        <x:f>IF(B11="Inclusive",ROUND(G11*$B$5/(1+$B$5),2),ROUND(G11*$B$5,2))</x:f>
        <x:v>66.67</x:v>
      </x:c>
      <x:c r="J11" s="33" t="n">
        <x:f>H11+I11</x:f>
        <x:v>1400</x:v>
      </x:c>
      <x:c r="K11" s="32"/>
      <x:c r="L11" s="32"/>
      <x:c r="M11" s="32"/>
      <x:c r="N11" s="33" t="str">
        <x:f>IF(M11="","",ROUND(M11-J11,2))</x:f>
      </x:c>
      <x:c r="O11" s="4" t="str">
        <x:f>IF(COUNT(K11:M11)&lt;3,"Not tested",IF(AND(ROUND(K11-H11,2)=0,ROUND(L11-I11,2)=0,ROUND(M11-J11,2)=0),"Pass","Review"))</x:f>
        <x:v>Not tested</x:v>
      </x:c>
    </x:row>
    <x:row r="12" ht="42" customHeight="1">
      <x:c r="A12" s="20" t="str">
        <x:v>05 One line, quantity 3</x:v>
      </x:c>
      <x:c r="B12" s="27" t="str">
        <x:v>Inclusive</x:v>
      </x:c>
      <x:c r="C12" s="30" t="n">
        <x:v>10</x:v>
      </x:c>
      <x:c r="D12" s="27" t="n">
        <x:v>3</x:v>
      </x:c>
      <x:c r="E12" s="17" t="n">
        <x:v>0</x:v>
      </x:c>
      <x:c r="F12" s="32" t="n">
        <x:v>0</x:v>
      </x:c>
      <x:c r="G12" s="33" t="n">
        <x:f>ROUND(C12*D12*(1-E12)-F12,2)</x:f>
        <x:v>30</x:v>
      </x:c>
      <x:c r="H12" s="33" t="n">
        <x:f>IF(B12="Inclusive",G12-I12,G12)</x:f>
        <x:v>28.57</x:v>
      </x:c>
      <x:c r="I12" s="33" t="n">
        <x:f>IF(B12="Inclusive",ROUND(G12*$B$5/(1+$B$5),2),ROUND(G12*$B$5,2))</x:f>
        <x:v>1.43</x:v>
      </x:c>
      <x:c r="J12" s="33" t="n">
        <x:f>H12+I12</x:f>
        <x:v>30</x:v>
      </x:c>
      <x:c r="K12" s="32"/>
      <x:c r="L12" s="32"/>
      <x:c r="M12" s="32"/>
      <x:c r="N12" s="33" t="str">
        <x:f>IF(M12="","",ROUND(M12-J12,2))</x:f>
      </x:c>
      <x:c r="O12" s="4" t="str">
        <x:f>IF(COUNT(K12:M12)&lt;3,"Not tested",IF(AND(ROUND(K12-H12,2)=0,ROUND(L12-I12,2)=0,ROUND(M12-J12,2)=0),"Pass","Review"))</x:f>
        <x:v>Not tested</x:v>
      </x:c>
    </x:row>
    <x:row r="13" ht="27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</x:row>
    <x:row r="14" ht="27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</x:row>
    <x:row r="15" ht="27" customHeight="1">
      <x:c r="A15" s="37" t="str">
        <x:v>Rounding comparison</x:v>
      </x:c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  <x:c r="L15" s="37"/>
      <x:c r="M15" s="37"/>
      <x:c r="N15" s="37"/>
      <x:c r="O15" s="37"/>
    </x:row>
    <x:row r="16" ht="40" customHeight="1">
      <x:c r="A16" s="20" t="str">
        <x:v>Three separate AED 10 inclusive lines: sum rounded line VAT</x:v>
      </x:c>
      <x:c r="B16" s="20"/>
      <x:c r="C16" s="20"/>
      <x:c r="D16" s="20"/>
      <x:c r="E16" s="20"/>
      <x:c r="F16" s="20"/>
      <x:c r="G16" s="4"/>
      <x:c r="H16" s="4"/>
      <x:c r="I16" s="40" t="n">
        <x:f>ROUND(10*$B$5/(1+$B$5),2)*3</x:f>
        <x:v>1.44</x:v>
      </x:c>
      <x:c r="J16" s="4"/>
      <x:c r="K16" s="4"/>
      <x:c r="L16" s="4"/>
      <x:c r="M16" s="4"/>
      <x:c r="N16" s="4"/>
      <x:c r="O16" s="4"/>
    </x:row>
    <x:row r="17" ht="40" customHeight="1">
      <x:c r="A17" s="20" t="str">
        <x:v>One AED 30 inclusive line: round once on the line</x:v>
      </x:c>
      <x:c r="B17" s="20"/>
      <x:c r="C17" s="20"/>
      <x:c r="D17" s="20"/>
      <x:c r="E17" s="20"/>
      <x:c r="F17" s="20"/>
      <x:c r="G17" s="4"/>
      <x:c r="H17" s="4"/>
      <x:c r="I17" s="40" t="n">
        <x:f>ROUND(30*$B$5/(1+$B$5),2)</x:f>
        <x:v>1.43</x:v>
      </x:c>
      <x:c r="J17" s="4"/>
      <x:c r="K17" s="4"/>
      <x:c r="L17" s="4"/>
      <x:c r="M17" s="4"/>
      <x:c r="N17" s="4"/>
      <x:c r="O17" s="4"/>
    </x:row>
    <x:row r="18" ht="40" customHeight="1">
      <x:c r="A18" s="20" t="str">
        <x:v>Difference in displayed VAT (do not silently overwrite)</x:v>
      </x:c>
      <x:c r="B18" s="20"/>
      <x:c r="C18" s="20"/>
      <x:c r="D18" s="20"/>
      <x:c r="E18" s="20"/>
      <x:c r="F18" s="20"/>
      <x:c r="G18" s="4"/>
      <x:c r="H18" s="4"/>
      <x:c r="I18" s="40" t="n">
        <x:f>ROUND(I16-I17,2)</x:f>
        <x:v>0.01</x:v>
      </x:c>
      <x:c r="J18" s="4"/>
      <x:c r="K18" s="4"/>
      <x:c r="L18" s="4"/>
      <x:c r="M18" s="4"/>
      <x:c r="N18" s="4"/>
      <x:c r="O18" s="4"/>
    </x:row>
    <x:row r="19" ht="27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</x:row>
    <x:row r="20" ht="27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</x:row>
    <x:row r="21" ht="27" customHeight="1">
      <x:c r="A21" s="11" t="str">
        <x:v>Test in a non-production environment. 'Pass' compares arithmetic only; it is not a tax-compliance certification. The worksheet does not determine registration, exempt/zero-rated treatment, deemed supplies, reverse charge or eInvoicing scope. See Workflow checks and Read me.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</x:row>
    <x:row r="22" ht="27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</x:row>
    <x:row r="23" ht="27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</x:row>
    <x:row r="24" ht="27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</x:row>
    <x:row r="25" ht="27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</x:row>
    <x:row r="26" ht="27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</x:row>
    <x:row r="27" ht="27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</x:row>
    <x:row r="29" ht="27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</x:row>
    <x:row r="30" ht="27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</x:row>
    <x:row r="31" ht="27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</x:row>
    <x:row r="32" ht="27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</x:row>
    <x:row r="33" ht="27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</x:row>
    <x:row r="34" ht="27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</x:row>
    <x:row r="35" ht="27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</x:row>
    <x:row r="36" ht="27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</x:row>
    <x:row r="37" ht="27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</x:row>
    <x:row r="38" ht="27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</x:row>
    <x:row r="39" ht="27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</x:row>
    <x:row r="40" ht="27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</x:row>
  </x:sheetData>
  <x:mergeCells>
    <x:mergeCell ref="A1:O2"/>
    <x:mergeCell ref="A3:O3"/>
    <x:mergeCell ref="D5:O5"/>
    <x:mergeCell ref="A15:O15"/>
    <x:mergeCell ref="A16:F16"/>
    <x:mergeCell ref="A17:F17"/>
    <x:mergeCell ref="A18:F18"/>
    <x:mergeCell ref="A21:O22"/>
  </x:mergeCells>
  <x:conditionalFormatting sqref="O8:O12">
    <x:cfRule type="expression" dxfId="0" priority="1">
      <x:formula>O8="Pass"</x:formula>
    </x:cfRule>
    <x:cfRule type="expression" dxfId="1" priority="2">
      <x:formula>O8="Review"</x:formula>
    </x:cfRule>
  </x:conditionalFormatting>
  <x:dataValidations count="1">
    <x:dataValidation type="list" sqref="B8:B12">
      <x:formula1>"Inclusive,Exclusive"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60" hidden="0" customWidth="1"/>
    <x:col min="3" max="3" width="18" hidden="0" customWidth="1"/>
    <x:col min="4" max="4" width="35" hidden="0" customWidth="1"/>
    <x:col min="5" max="5" width="20" hidden="0" customWidth="1"/>
    <x:col min="6" max="6" width="40" hidden="0" customWidth="1"/>
  </x:cols>
  <x:sheetData>
    <x:row r="1" ht="27" customHeight="1">
      <x:c r="A1" s="7" t="str">
        <x:v>Workflow acceptance checklist</x:v>
      </x:c>
      <x:c r="B1" s="7"/>
      <x:c r="C1" s="7"/>
      <x:c r="D1" s="7"/>
      <x:c r="E1" s="7"/>
      <x:c r="F1" s="7"/>
      <x:c r="G1" s="4"/>
      <x:c r="H1" s="4"/>
      <x:c r="I1" s="4"/>
      <x:c r="J1" s="4"/>
      <x:c r="K1" s="4"/>
      <x:c r="L1" s="4"/>
      <x:c r="M1" s="4"/>
      <x:c r="N1" s="4"/>
      <x:c r="O1" s="4"/>
    </x:row>
    <x:row r="2" ht="27" customHeight="1">
      <x:c r="A2" s="7"/>
      <x:c r="B2" s="7"/>
      <x:c r="C2" s="7"/>
      <x:c r="D2" s="7"/>
      <x:c r="E2" s="7"/>
      <x:c r="F2" s="7"/>
      <x:c r="G2" s="4"/>
      <x:c r="H2" s="4"/>
      <x:c r="I2" s="4"/>
      <x:c r="J2" s="4"/>
      <x:c r="K2" s="4"/>
      <x:c r="L2" s="4"/>
      <x:c r="M2" s="4"/>
      <x:c r="N2" s="4"/>
      <x:c r="O2" s="4"/>
    </x:row>
    <x:row r="3" ht="38" customHeight="1">
      <x:c r="A3" s="11" t="str">
        <x:v>Record the tested software version, environment, printer template and export format with your evidence.</x:v>
      </x:c>
      <x:c r="B3" s="11"/>
      <x:c r="C3" s="11"/>
      <x:c r="D3" s="11"/>
      <x:c r="E3" s="11"/>
      <x:c r="F3" s="11"/>
      <x:c r="G3" s="4"/>
      <x:c r="H3" s="4"/>
      <x:c r="I3" s="4"/>
      <x:c r="J3" s="4"/>
      <x:c r="K3" s="4"/>
      <x:c r="L3" s="4"/>
      <x:c r="M3" s="4"/>
      <x:c r="N3" s="4"/>
      <x:c r="O3" s="4"/>
    </x:row>
    <x:row r="4" ht="27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36" customHeight="1">
      <x:c r="A5" s="23" t="str">
        <x:v>Check</x:v>
      </x:c>
      <x:c r="B5" s="23" t="str">
        <x:v>Expected control</x:v>
      </x:c>
      <x:c r="C5" s="23" t="str">
        <x:v>Status</x:v>
      </x:c>
      <x:c r="D5" s="23" t="str">
        <x:v>Evidence / invoice reference</x:v>
      </x:c>
      <x:c r="E5" s="23" t="str">
        <x:v>Owner</x:v>
      </x:c>
      <x:c r="F5" s="23" t="str">
        <x:v>Review notes</x:v>
      </x:c>
      <x:c r="G5" s="4"/>
      <x:c r="H5" s="4"/>
      <x:c r="I5" s="4"/>
      <x:c r="J5" s="4"/>
      <x:c r="K5" s="4"/>
      <x:c r="L5" s="4"/>
      <x:c r="M5" s="4"/>
      <x:c r="N5" s="4"/>
      <x:c r="O5" s="4"/>
    </x:row>
    <x:row r="6" ht="72" customHeight="1">
      <x:c r="A6" s="20" t="str">
        <x:v>Tax classification</x:v>
      </x:c>
      <x:c r="B6" s="20" t="str">
        <x:v>Keep approved standard-rated, zero-rated and exempt codes distinct; finance approves examples.</x:v>
      </x:c>
      <x:c r="C6" s="43" t="str">
        <x:v>Not tested</x:v>
      </x:c>
      <x:c r="D6" s="43" t="str"/>
      <x:c r="E6" s="43" t="str"/>
      <x:c r="F6" s="43" t="str"/>
      <x:c r="G6" s="4"/>
      <x:c r="H6" s="4"/>
      <x:c r="I6" s="4"/>
      <x:c r="J6" s="4"/>
      <x:c r="K6" s="4"/>
      <x:c r="L6" s="4"/>
      <x:c r="M6" s="4"/>
      <x:c r="N6" s="4"/>
      <x:c r="O6" s="4"/>
    </x:row>
    <x:row r="7" ht="72" customHeight="1">
      <x:c r="A7" s="20" t="str">
        <x:v>Credit / refund</x:v>
      </x:c>
      <x:c r="B7" s="20" t="str">
        <x:v>Use the appropriate authorised correction document and link the original; check gross, net and VAT reversal.</x:v>
      </x:c>
      <x:c r="C7" s="43" t="str">
        <x:v>Not tested</x:v>
      </x:c>
      <x:c r="D7" s="43" t="str"/>
      <x:c r="E7" s="43" t="str"/>
      <x:c r="F7" s="43" t="str"/>
      <x:c r="G7" s="4"/>
      <x:c r="H7" s="4"/>
      <x:c r="I7" s="4"/>
      <x:c r="J7" s="4"/>
      <x:c r="K7" s="4"/>
      <x:c r="L7" s="4"/>
      <x:c r="M7" s="4"/>
      <x:c r="N7" s="4"/>
      <x:c r="O7" s="4"/>
    </x:row>
    <x:row r="8" ht="72" customHeight="1">
      <x:c r="A8" s="20" t="str">
        <x:v>Save and reopen</x:v>
      </x:c>
      <x:c r="B8" s="20" t="str">
        <x:v>Price meaning, discount basis, VAT and total remain unchanged after saving.</x:v>
      </x:c>
      <x:c r="C8" s="43" t="str">
        <x:v>Not tested</x:v>
      </x:c>
      <x:c r="D8" s="43" t="str"/>
      <x:c r="E8" s="43" t="str"/>
      <x:c r="F8" s="43" t="str"/>
      <x:c r="G8" s="4"/>
      <x:c r="H8" s="4"/>
      <x:c r="I8" s="4"/>
      <x:c r="J8" s="4"/>
      <x:c r="K8" s="4"/>
      <x:c r="L8" s="4"/>
      <x:c r="M8" s="4"/>
      <x:c r="N8" s="4"/>
      <x:c r="O8" s="4"/>
    </x:row>
    <x:row r="9" ht="72" customHeight="1">
      <x:c r="A9" s="20" t="str">
        <x:v>Print consistency</x:v>
      </x:c>
      <x:c r="B9" s="20" t="str">
        <x:v>Receipt / invoice matches the saved transaction and approved template.</x:v>
      </x:c>
      <x:c r="C9" s="43" t="str">
        <x:v>Not tested</x:v>
      </x:c>
      <x:c r="D9" s="43" t="str"/>
      <x:c r="E9" s="43" t="str"/>
      <x:c r="F9" s="43" t="str"/>
      <x:c r="G9" s="4"/>
      <x:c r="H9" s="4"/>
      <x:c r="I9" s="4"/>
      <x:c r="J9" s="4"/>
      <x:c r="K9" s="4"/>
      <x:c r="L9" s="4"/>
      <x:c r="M9" s="4"/>
      <x:c r="N9" s="4"/>
      <x:c r="O9" s="4"/>
    </x:row>
    <x:row r="10" ht="72" customHeight="1">
      <x:c r="A10" s="20" t="str">
        <x:v>Export consistency</x:v>
      </x:c>
      <x:c r="B10" s="20" t="str">
        <x:v>Accounting export retains the amounts, tax category and rounding basis.</x:v>
      </x:c>
      <x:c r="C10" s="43" t="str">
        <x:v>Not tested</x:v>
      </x:c>
      <x:c r="D10" s="43" t="str"/>
      <x:c r="E10" s="43" t="str"/>
      <x:c r="F10" s="43" t="str"/>
      <x:c r="G10" s="4"/>
      <x:c r="H10" s="4"/>
      <x:c r="I10" s="4"/>
      <x:c r="J10" s="4"/>
      <x:c r="K10" s="4"/>
      <x:c r="L10" s="4"/>
      <x:c r="M10" s="4"/>
      <x:c r="N10" s="4"/>
      <x:c r="O10" s="4"/>
    </x:row>
    <x:row r="11" ht="72" customHeight="1">
      <x:c r="A11" s="20" t="str">
        <x:v>Quote to invoice</x:v>
      </x:c>
      <x:c r="B11" s="20" t="str">
        <x:v>Agreed inclusive / exclusive meaning is preserved; changes require explicit review.</x:v>
      </x:c>
      <x:c r="C11" s="43" t="str">
        <x:v>Not tested</x:v>
      </x:c>
      <x:c r="D11" s="43" t="str"/>
      <x:c r="E11" s="43" t="str"/>
      <x:c r="F11" s="43" t="str"/>
      <x:c r="G11" s="4"/>
      <x:c r="H11" s="4"/>
      <x:c r="I11" s="4"/>
      <x:c r="J11" s="4"/>
      <x:c r="K11" s="4"/>
      <x:c r="L11" s="4"/>
      <x:c r="M11" s="4"/>
      <x:c r="N11" s="4"/>
      <x:c r="O11" s="4"/>
    </x:row>
    <x:row r="12" ht="72" customHeight="1">
      <x:c r="A12" s="20" t="str">
        <x:v>Permissions</x:v>
      </x:c>
      <x:c r="B12" s="20" t="str">
        <x:v>Price mode, tax code and discount changes are limited to authorised users and traceable.</x:v>
      </x:c>
      <x:c r="C12" s="43" t="str">
        <x:v>Not tested</x:v>
      </x:c>
      <x:c r="D12" s="43" t="str"/>
      <x:c r="E12" s="43" t="str"/>
      <x:c r="F12" s="43" t="str"/>
      <x:c r="G12" s="4"/>
      <x:c r="H12" s="4"/>
      <x:c r="I12" s="4"/>
      <x:c r="J12" s="4"/>
      <x:c r="K12" s="4"/>
      <x:c r="L12" s="4"/>
      <x:c r="M12" s="4"/>
      <x:c r="N12" s="4"/>
      <x:c r="O12" s="4"/>
    </x:row>
    <x:row r="13" ht="72" customHeight="1">
      <x:c r="A13" s="20" t="str">
        <x:v>Failure / cancellation</x:v>
      </x:c>
      <x:c r="B13" s="20" t="str">
        <x:v>Interrupted saves and cancelled transactions do not create unexplained duplicates.</x:v>
      </x:c>
      <x:c r="C13" s="43" t="str">
        <x:v>Not tested</x:v>
      </x:c>
      <x:c r="D13" s="43" t="str"/>
      <x:c r="E13" s="43" t="str"/>
      <x:c r="F13" s="43" t="str"/>
      <x:c r="G13" s="4"/>
      <x:c r="H13" s="4"/>
      <x:c r="I13" s="4"/>
      <x:c r="J13" s="4"/>
      <x:c r="K13" s="4"/>
      <x:c r="L13" s="4"/>
      <x:c r="M13" s="4"/>
      <x:c r="N13" s="4"/>
      <x:c r="O13" s="4"/>
    </x:row>
    <x:row r="14" ht="27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</x:row>
    <x:row r="15" ht="27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</x:row>
    <x:row r="16" ht="27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</x:row>
    <x:row r="17" ht="27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</x:row>
    <x:row r="18" ht="27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</x:row>
    <x:row r="19" ht="27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</x:row>
    <x:row r="20" ht="27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</x:row>
    <x:row r="21" ht="27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</x:row>
    <x:row r="22" ht="27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</x:row>
    <x:row r="23" ht="27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</x:row>
    <x:row r="24" ht="27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</x:row>
    <x:row r="25" ht="27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</x:row>
    <x:row r="26" ht="27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</x:row>
    <x:row r="27" ht="27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</x:row>
    <x:row r="29" ht="27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</x:row>
    <x:row r="30" ht="27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</x:row>
    <x:row r="31" ht="27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</x:row>
    <x:row r="32" ht="27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</x:row>
    <x:row r="33" ht="27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</x:row>
    <x:row r="34" ht="27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</x:row>
    <x:row r="35" ht="27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</x:row>
    <x:row r="36" ht="27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</x:row>
    <x:row r="37" ht="27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</x:row>
    <x:row r="38" ht="27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</x:row>
    <x:row r="39" ht="27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</x:row>
    <x:row r="40" ht="27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</x:row>
  </x:sheetData>
  <x:mergeCells>
    <x:mergeCell ref="A1:F2"/>
    <x:mergeCell ref="A3:F3"/>
  </x:mergeCells>
  <x:dataValidations count="1">
    <x:dataValidation type="list" sqref="C6:C13">
      <x:formula1>"Not tested,Pass,Review,Not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05" hidden="0" customWidth="1"/>
    <x:col min="3" max="3" width="4" hidden="0" customWidth="1"/>
    <x:col min="4" max="4" width="4" hidden="0" customWidth="1"/>
  </x:cols>
  <x:sheetData>
    <x:row r="1" ht="27" customHeight="1">
      <x:c r="A1" s="7" t="str">
        <x:v>How to use this test sheet</x:v>
      </x:c>
      <x:c r="B1" s="7"/>
      <x:c r="C1" s="7"/>
      <x:c r="D1" s="7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7" customHeight="1">
      <x:c r="A2" s="7"/>
      <x:c r="B2" s="7"/>
      <x:c r="C2" s="7"/>
      <x:c r="D2" s="7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60" customHeight="1">
      <x:c r="A4" s="46" t="str">
        <x:v>Purpose</x:v>
      </x:c>
      <x:c r="B4" s="20" t="str">
        <x:v>A software acceptance aid, not an invoice or tax return. Prepared 23 October 2026.</x:v>
      </x:c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60" customHeight="1">
      <x:c r="A5" s="46" t="str">
        <x:v>Scope</x:v>
      </x:c>
      <x:c r="B5" s="20" t="str">
        <x:v>UAE VAT-registered supplier; ordinary 5% standard-rated supply; single-line arithmetic rounded to two decimal places.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</x:row>
    <x:row r="6" ht="60" customHeight="1">
      <x:c r="A6" s="46" t="str">
        <x:v>1. Review</x:v>
      </x:c>
      <x:c r="B6" s="20" t="str">
        <x:v>Ask the responsible finance / tax adviser to approve scope, classifications, discounts and correction rules.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60" customHeight="1">
      <x:c r="A7" s="46" t="str">
        <x:v>2. Enter</x:v>
      </x:c>
      <x:c r="B7" s="20" t="str">
        <x:v>Use the blue cells for inputs. Record actual net, VAT and total from the tested software.</x:v>
      </x:c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</x:row>
    <x:row r="8" ht="60" customHeight="1">
      <x:c r="A8" s="46" t="str">
        <x:v>3. Compare</x:v>
      </x:c>
      <x:c r="B8" s="20" t="str">
        <x:v>A Pass means the three arithmetic amounts match. It does not establish complete legal compliance.</x:v>
      </x:c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</x:row>
    <x:row r="9" ht="60" customHeight="1">
      <x:c r="A9" s="46" t="str">
        <x:v>4. Evidence</x:v>
      </x:c>
      <x:c r="B9" s="20" t="str">
        <x:v>Keep screenshots, saved invoice references, printer output, exports, version and environment details.</x:v>
      </x:c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</x:row>
    <x:row r="10" ht="60" customHeight="1">
      <x:c r="A10" s="46" t="str">
        <x:v>Discount basis</x:v>
      </x:c>
      <x:c r="B10" s="20" t="str">
        <x:v>Percentage then fixed discount, applied to the entered gross or net basis. Fixed discounts in rows 3–4 are gross because the mode is Inclusive.</x:v>
      </x:c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</x:row>
    <x:row r="11" ht="60" customHeight="1">
      <x:c r="A11" s="46" t="str">
        <x:v>Rounding</x:v>
      </x:c>
      <x:c r="B11" s="20" t="str">
        <x:v>Calculation tests compare one line. Separate-line rounding may differ from aggregate calculations.</x:v>
      </x:c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</x:row>
    <x:row r="12" ht="60" customHeight="1">
      <x:c r="A12" s="46" t="str">
        <x:v>Not covered</x:v>
      </x:c>
      <x:c r="B12" s="20" t="str">
        <x:v>Special tax treatments, reverse charge, free supplies, vouchers, eInvoicing compliance, invoice sequencing and all mandatory fields.</x:v>
      </x:c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</x:row>
    <x:row r="13" ht="60" customHeight="1">
      <x:c r="A13" s="46" t="str">
        <x:v>Source check</x:v>
      </x:c>
      <x:c r="B13" s="20" t="str">
        <x:v>Primary references below. Re-check applicable legislation before using the tests for a live implementation.</x:v>
      </x:c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</x:row>
    <x:row r="14" ht="27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</x:row>
    <x:row r="15" ht="27" customHeight="1">
      <x:c r="A15" s="22" t="str">
        <x:v>Primary source</x:v>
      </x:c>
      <x:c r="B15" s="22" t="str">
        <x:v>URL</x:v>
      </x:c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</x:row>
    <x:row r="16" ht="45" customHeight="1">
      <x:c r="A16" s="20" t="str">
        <x:v>FTA Tax Invoices, VATP006</x:v>
      </x:c>
      <x:c r="B16" s="20" t="str">
        <x:v>https://tax.gov.ae/DataFolder/Files/Pdf/06-Tax-Invoices.pdf</x:v>
      </x:c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</x:row>
    <x:row r="17" ht="45" customHeight="1">
      <x:c r="A17" s="20" t="str">
        <x:v>FTA VAT legislation index</x:v>
      </x:c>
      <x:c r="B17" s="20" t="str">
        <x:v>https://tax.gov.ae/en/legislation/vat.aspx</x:v>
      </x:c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</x:row>
    <x:row r="18" ht="45" customHeight="1">
      <x:c r="A18" s="20" t="str">
        <x:v>FTA What is VAT?</x:v>
      </x:c>
      <x:c r="B18" s="20" t="str">
        <x:v>https://tax.gov.ae/en/taxes/Vat/vat.topics/what.is.vat.aspx</x:v>
      </x:c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</x:row>
    <x:row r="19" ht="27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</x:row>
    <x:row r="20" ht="27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</x:row>
    <x:row r="21" ht="27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</x:row>
    <x:row r="22" ht="27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</x:row>
    <x:row r="23" ht="27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</x:row>
    <x:row r="24" ht="27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</x:row>
    <x:row r="25" ht="27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</x:row>
    <x:row r="26" ht="27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</x:row>
    <x:row r="27" ht="27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</x:row>
    <x:row r="29" ht="27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</x:row>
    <x:row r="30" ht="27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</x:row>
    <x:row r="31" ht="27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</x:row>
    <x:row r="32" ht="27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</x:row>
    <x:row r="33" ht="27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</x:row>
    <x:row r="34" ht="27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</x:row>
    <x:row r="35" ht="27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</x:row>
    <x:row r="36" ht="27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</x:row>
    <x:row r="37" ht="27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</x:row>
    <x:row r="38" ht="27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</x:row>
    <x:row r="39" ht="27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</x:row>
    <x:row r="40" ht="27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</x:row>
  </x:sheetData>
  <x:mergeCells>
    <x:mergeCell ref="A1:D2"/>
  </x:mergeCells>
  <x:pageMargins left="0.7" right="0.7" top="0.75" bottom="0.75" header="0.3" footer="0.3"/>
</x:worksheet>
</file>